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0376" windowHeight="12576" activeTab="3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32" i="3"/>
  <c r="F12" i="1" s="1"/>
  <c r="F11" i="1" s="1"/>
  <c r="H10" i="1"/>
  <c r="H8" i="1" s="1"/>
  <c r="G10" i="1"/>
  <c r="F10" i="1"/>
  <c r="H9" i="1"/>
  <c r="G9" i="1"/>
  <c r="G8" i="1" s="1"/>
  <c r="G31" i="7"/>
  <c r="G30" i="7" s="1"/>
  <c r="E31" i="7"/>
  <c r="F32" i="7"/>
  <c r="G32" i="7"/>
  <c r="E32" i="7"/>
  <c r="F33" i="7"/>
  <c r="G33" i="7"/>
  <c r="E33" i="7"/>
  <c r="G35" i="7"/>
  <c r="E35" i="7"/>
  <c r="F36" i="7"/>
  <c r="F35" i="7" s="1"/>
  <c r="F31" i="7" s="1"/>
  <c r="F30" i="7" s="1"/>
  <c r="G36" i="7"/>
  <c r="E36" i="7"/>
  <c r="E30" i="7"/>
  <c r="F12" i="7"/>
  <c r="G12" i="7"/>
  <c r="F9" i="7"/>
  <c r="G9" i="7"/>
  <c r="F28" i="7"/>
  <c r="F27" i="7" s="1"/>
  <c r="G28" i="7"/>
  <c r="G27" i="7" s="1"/>
  <c r="F24" i="7"/>
  <c r="F23" i="7" s="1"/>
  <c r="G24" i="7"/>
  <c r="G23" i="7" s="1"/>
  <c r="F18" i="7"/>
  <c r="F17" i="7" s="1"/>
  <c r="G18" i="7"/>
  <c r="G17" i="7" s="1"/>
  <c r="E28" i="7"/>
  <c r="E27" i="7" s="1"/>
  <c r="E16" i="7" s="1"/>
  <c r="C14" i="5"/>
  <c r="D14" i="5"/>
  <c r="B14" i="5"/>
  <c r="C11" i="5"/>
  <c r="D11" i="5"/>
  <c r="B11" i="5"/>
  <c r="C10" i="5"/>
  <c r="D10" i="5"/>
  <c r="C16" i="5"/>
  <c r="D16" i="5"/>
  <c r="C17" i="5"/>
  <c r="D17" i="5"/>
  <c r="B17" i="5"/>
  <c r="F53" i="3"/>
  <c r="G53" i="3"/>
  <c r="E53" i="3"/>
  <c r="F49" i="3"/>
  <c r="F48" i="3" s="1"/>
  <c r="G49" i="3"/>
  <c r="G48" i="3" s="1"/>
  <c r="E49" i="3"/>
  <c r="F46" i="3"/>
  <c r="G46" i="3"/>
  <c r="F44" i="3"/>
  <c r="G44" i="3"/>
  <c r="F38" i="3"/>
  <c r="G38" i="3"/>
  <c r="E38" i="3"/>
  <c r="F33" i="3"/>
  <c r="G33" i="3"/>
  <c r="F23" i="3"/>
  <c r="G23" i="3"/>
  <c r="G22" i="3" s="1"/>
  <c r="E23" i="3"/>
  <c r="E22" i="3" s="1"/>
  <c r="F22" i="3"/>
  <c r="F19" i="3"/>
  <c r="G19" i="3"/>
  <c r="E19" i="3"/>
  <c r="F17" i="3"/>
  <c r="G17" i="3"/>
  <c r="E17" i="3"/>
  <c r="F15" i="3"/>
  <c r="G15" i="3"/>
  <c r="F13" i="3"/>
  <c r="G13" i="3"/>
  <c r="E13" i="3"/>
  <c r="F11" i="3"/>
  <c r="F10" i="3" s="1"/>
  <c r="G11" i="3"/>
  <c r="E11" i="3"/>
  <c r="E24" i="7"/>
  <c r="E23" i="7" s="1"/>
  <c r="E18" i="7"/>
  <c r="E17" i="7" s="1"/>
  <c r="E12" i="7"/>
  <c r="E9" i="7"/>
  <c r="G8" i="7" l="1"/>
  <c r="G7" i="7" s="1"/>
  <c r="G6" i="7" s="1"/>
  <c r="F8" i="7"/>
  <c r="F7" i="7" s="1"/>
  <c r="F6" i="7" s="1"/>
  <c r="G32" i="3"/>
  <c r="H12" i="1" s="1"/>
  <c r="H11" i="1" s="1"/>
  <c r="H14" i="1" s="1"/>
  <c r="F32" i="3"/>
  <c r="G12" i="1" s="1"/>
  <c r="G11" i="1" s="1"/>
  <c r="G14" i="1" s="1"/>
  <c r="G16" i="7"/>
  <c r="G15" i="7" s="1"/>
  <c r="F16" i="7"/>
  <c r="F15" i="7" s="1"/>
  <c r="E8" i="7"/>
  <c r="E7" i="7" s="1"/>
  <c r="E6" i="7" s="1"/>
  <c r="G10" i="3"/>
  <c r="E15" i="7"/>
  <c r="B16" i="5"/>
  <c r="B10" i="5" s="1"/>
  <c r="E48" i="3" l="1"/>
  <c r="E33" i="3"/>
  <c r="E44" i="3" l="1"/>
  <c r="E46" i="3" l="1"/>
  <c r="E15" i="3"/>
  <c r="E10" i="3" s="1"/>
  <c r="F9" i="1" s="1"/>
  <c r="F8" i="1" s="1"/>
  <c r="F14" i="1" s="1"/>
</calcChain>
</file>

<file path=xl/sharedStrings.xml><?xml version="1.0" encoding="utf-8"?>
<sst xmlns="http://schemas.openxmlformats.org/spreadsheetml/2006/main" count="178" uniqueCount="103">
  <si>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</si>
  <si>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</si>
  <si>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</si>
  <si>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</si>
  <si>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</si>
  <si>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</si>
  <si>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</si>
  <si>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</si>
  <si>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</si>
  <si>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</si>
  <si>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</si>
  <si>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</si>
  <si>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</si>
  <si>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</si>
  <si>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</si>
  <si>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</si>
  <si>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</si>
  <si>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</si>
  <si>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</si>
  <si>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</si>
  <si>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</si>
  <si>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</si>
  <si>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</si>
  <si>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</si>
  <si>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</si>
  <si>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</si>
  <si>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</si>
  <si>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</si>
  <si>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</si>
  <si>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</si>
  <si>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</si>
  <si>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</si>
  <si>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</si>
  <si>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</si>
  <si>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</si>
  <si>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</si>
  <si>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</si>
  <si>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</si>
  <si>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</si>
  <si>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</si>
  <si>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</si>
  <si>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</si>
  <si>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</si>
  <si>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</si>
  <si>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</si>
  <si>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</si>
  <si>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</si>
  <si>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</si>
  <si>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</si>
  <si>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</si>
  <si>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</si>
  <si>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</si>
  <si>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</si>
  <si>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</si>
  <si>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</si>
  <si>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</si>
  <si>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</si>
  <si>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</si>
  <si>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</si>
  <si>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</si>
  <si>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</si>
  <si>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</si>
  <si>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</si>
  <si>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</si>
  <si>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</si>
  <si>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</si>
  <si>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</si>
  <si>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</si>
  <si>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</si>
  <si>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</si>
  <si>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</si>
  <si>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</si>
  <si>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 xml:space="preserve">PROGRAM                         1305 </t>
  </si>
  <si>
    <t>Aktivnost                           A 1305 01</t>
  </si>
  <si>
    <t>Osnovni program zbrinjavanja starijih osoba -Domovi za starije i nemoćne</t>
  </si>
  <si>
    <t>Izvor financiranja  46</t>
  </si>
  <si>
    <t>PROGRAM                     8011</t>
  </si>
  <si>
    <t>Aktivnost                           A 8011 01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</si>
  <si>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</si>
  <si>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</si>
  <si>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</si>
  <si>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</si>
  <si>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</si>
  <si>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</si>
  <si>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</si>
  <si>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FINANCIJSKI PLAN DOMA ZA STARIJE I NEMOĆNE OSOBE ĐAKOVO 
ZA 2023. I PROJEKCIJA ZA 2024. I 2025. GODINU</t>
  </si>
  <si>
    <t>PROGRAM 1304</t>
  </si>
  <si>
    <t>PODIZANJE KVALITETE I DOSTUPNOSTI SOCIJALNE SKRBI</t>
  </si>
  <si>
    <t>Izvor financiranja 11</t>
  </si>
  <si>
    <t>OPĆI PRIHODI I PRIMICI ŽUPANIJSKI PRORAČUN</t>
  </si>
  <si>
    <t>OPĆI PRIHODI I PRIMICI -ŽUPANIJSKI PRORAČUN</t>
  </si>
  <si>
    <t>Opći prihodi i primici-Županijski proračun</t>
  </si>
  <si>
    <t>Kapitalni projekt K 1304 42</t>
  </si>
  <si>
    <t>REKONSTRUKCIJA (PREUREĐENJE) PROSTORA DZSNO ĐAKOVO</t>
  </si>
  <si>
    <t>Opći prihodi i primici -Županijski  proračun</t>
  </si>
  <si>
    <t>Tekuće pomoći iz proračuna</t>
  </si>
  <si>
    <t>1020 Starost</t>
  </si>
  <si>
    <t>Izvor financiranja 54</t>
  </si>
  <si>
    <t>EUR</t>
  </si>
  <si>
    <t>Predsjednik Upravnog vijeća Tomislav Ramljak dip. soc. radnik</t>
  </si>
  <si>
    <t>V.d. ravnatelja Petar Peradić dipl. iur.</t>
  </si>
  <si>
    <t>PRIJEDLOG FINANCIJSKOG PLANA DOMA ZA STARIJE I NEMOĆNE OSOBE ĐAKOVO
ZA 2023. I PROJEKCIJA ZA 2024. I 2025. GODINU</t>
  </si>
  <si>
    <t>PRIJEDLOG FINANCIJSKOG PLANA DOM ZA STARIJE I NEMOĆNE OSOBE ĐAKOVO 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</si>
</sst>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10" fillId="2" borderId="0" xfId="0" quotePrefix="1" applyFont="1" applyFill="1" applyAlignment="1">
      <alignment horizontal="left" vertical="center"/>
    </xf>
    <xf numFmtId="0" fontId="10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7" xfId="0" applyBorder="1" applyAlignment="1">
      <alignment horizontal="center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sqref="A1:H1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67" t="s">
        <v>101</v>
      </c>
      <c r="B1" s="67"/>
      <c r="C1" s="67"/>
      <c r="D1" s="67"/>
      <c r="E1" s="67"/>
      <c r="F1" s="67"/>
      <c r="G1" s="67"/>
      <c r="H1" s="67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67" t="s">
        <v>37</v>
      </c>
      <c r="B3" s="67"/>
      <c r="C3" s="67"/>
      <c r="D3" s="67"/>
      <c r="E3" s="67"/>
      <c r="F3" s="67"/>
      <c r="G3" s="84"/>
      <c r="H3" s="84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67" t="s">
        <v>45</v>
      </c>
      <c r="B5" s="68"/>
      <c r="C5" s="68"/>
      <c r="D5" s="68"/>
      <c r="E5" s="68"/>
      <c r="F5" s="68"/>
      <c r="G5" s="68"/>
      <c r="H5" s="68"/>
    </row>
    <row r="6" spans="1:8" ht="17.399999999999999" x14ac:dyDescent="0.3">
      <c r="A6" s="1"/>
      <c r="B6" s="2"/>
      <c r="C6" s="2"/>
      <c r="D6" s="2"/>
      <c r="E6" s="7"/>
      <c r="F6" s="8"/>
      <c r="G6" s="8"/>
      <c r="H6" s="42" t="s">
        <v>98</v>
      </c>
    </row>
    <row r="7" spans="1:8" ht="26.4" x14ac:dyDescent="0.3">
      <c r="A7" s="31"/>
      <c r="B7" s="32"/>
      <c r="C7" s="32"/>
      <c r="D7" s="33"/>
      <c r="E7" s="34"/>
      <c r="F7" s="4" t="s">
        <v>50</v>
      </c>
      <c r="G7" s="4" t="s">
        <v>51</v>
      </c>
      <c r="H7" s="4" t="s">
        <v>52</v>
      </c>
    </row>
    <row r="8" spans="1:8" x14ac:dyDescent="0.3">
      <c r="A8" s="85" t="s">
        <v>0</v>
      </c>
      <c r="B8" s="81"/>
      <c r="C8" s="81"/>
      <c r="D8" s="81"/>
      <c r="E8" s="86"/>
      <c r="F8" s="35">
        <f>F9+F10</f>
        <v>2062411</v>
      </c>
      <c r="G8" s="35">
        <f t="shared" ref="G8:H8" si="0">G9+G10</f>
        <v>2051015</v>
      </c>
      <c r="H8" s="35">
        <f t="shared" si="0"/>
        <v>1918292</v>
      </c>
    </row>
    <row r="9" spans="1:8" x14ac:dyDescent="0.3">
      <c r="A9" s="77" t="s">
        <v>1</v>
      </c>
      <c r="B9" s="70"/>
      <c r="C9" s="70"/>
      <c r="D9" s="70"/>
      <c r="E9" s="83"/>
      <c r="F9" s="36">
        <f>' Račun prihoda i rashoda'!$E$10</f>
        <v>2062411</v>
      </c>
      <c r="G9" s="36">
        <f>' Račun prihoda i rashoda'!$F$10</f>
        <v>2051015</v>
      </c>
      <c r="H9" s="36">
        <f>' Račun prihoda i rashoda'!$G$10</f>
        <v>1918292</v>
      </c>
    </row>
    <row r="10" spans="1:8" x14ac:dyDescent="0.3">
      <c r="A10" s="82" t="s">
        <v>2</v>
      </c>
      <c r="B10" s="83"/>
      <c r="C10" s="83"/>
      <c r="D10" s="83"/>
      <c r="E10" s="83"/>
      <c r="F10" s="36">
        <f>' Račun prihoda i rashoda'!$E$22</f>
        <v>0</v>
      </c>
      <c r="G10" s="36">
        <f>' Račun prihoda i rashoda'!$F$22</f>
        <v>0</v>
      </c>
      <c r="H10" s="36">
        <f>' Račun prihoda i rashoda'!$G$22</f>
        <v>0</v>
      </c>
    </row>
    <row r="11" spans="1:8" x14ac:dyDescent="0.3">
      <c r="A11" s="43" t="s">
        <v>3</v>
      </c>
      <c r="B11" s="44"/>
      <c r="C11" s="44"/>
      <c r="D11" s="44"/>
      <c r="E11" s="44"/>
      <c r="F11" s="35">
        <f>F12+F13</f>
        <v>2066411</v>
      </c>
      <c r="G11" s="35">
        <f t="shared" ref="G11:H11" si="1">G12+G13</f>
        <v>2051015</v>
      </c>
      <c r="H11" s="35">
        <f t="shared" si="1"/>
        <v>1918292</v>
      </c>
    </row>
    <row r="12" spans="1:8" x14ac:dyDescent="0.3">
      <c r="A12" s="69" t="s">
        <v>4</v>
      </c>
      <c r="B12" s="70"/>
      <c r="C12" s="70"/>
      <c r="D12" s="70"/>
      <c r="E12" s="70"/>
      <c r="F12" s="36">
        <f>' Račun prihoda i rashoda'!$E$32</f>
        <v>1873963</v>
      </c>
      <c r="G12" s="36">
        <f>' Račun prihoda i rashoda'!$F$32</f>
        <v>1871839</v>
      </c>
      <c r="H12" s="37">
        <f>' Račun prihoda i rashoda'!$G$32</f>
        <v>1871839</v>
      </c>
    </row>
    <row r="13" spans="1:8" x14ac:dyDescent="0.3">
      <c r="A13" s="82" t="s">
        <v>5</v>
      </c>
      <c r="B13" s="83"/>
      <c r="C13" s="83"/>
      <c r="D13" s="83"/>
      <c r="E13" s="83"/>
      <c r="F13" s="36">
        <f>' Račun prihoda i rashoda'!$E$48</f>
        <v>192448</v>
      </c>
      <c r="G13" s="36">
        <f>' Račun prihoda i rashoda'!$F$48</f>
        <v>179176</v>
      </c>
      <c r="H13" s="37">
        <f>' Račun prihoda i rashoda'!$G$48</f>
        <v>46453</v>
      </c>
    </row>
    <row r="14" spans="1:8" x14ac:dyDescent="0.3">
      <c r="A14" s="80" t="s">
        <v>6</v>
      </c>
      <c r="B14" s="81"/>
      <c r="C14" s="81"/>
      <c r="D14" s="81"/>
      <c r="E14" s="81"/>
      <c r="F14" s="38">
        <f>F8-F11</f>
        <v>-4000</v>
      </c>
      <c r="G14" s="38">
        <f t="shared" ref="G14:H14" si="2">G8-G11</f>
        <v>0</v>
      </c>
      <c r="H14" s="38">
        <f t="shared" si="2"/>
        <v>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67" t="s">
        <v>46</v>
      </c>
      <c r="B16" s="68"/>
      <c r="C16" s="68"/>
      <c r="D16" s="68"/>
      <c r="E16" s="68"/>
      <c r="F16" s="68"/>
      <c r="G16" s="68"/>
      <c r="H16" s="68"/>
    </row>
    <row r="17" spans="1:8" ht="17.399999999999999" x14ac:dyDescent="0.3">
      <c r="A17" s="5"/>
      <c r="B17" s="9"/>
      <c r="C17" s="9"/>
      <c r="D17" s="9"/>
      <c r="E17" s="9"/>
      <c r="F17" s="3"/>
      <c r="G17" s="3"/>
      <c r="H17" s="3"/>
    </row>
    <row r="18" spans="1:8" ht="26.4" x14ac:dyDescent="0.3">
      <c r="A18" s="31"/>
      <c r="B18" s="32"/>
      <c r="C18" s="32"/>
      <c r="D18" s="33"/>
      <c r="E18" s="34"/>
      <c r="F18" s="4" t="s">
        <v>50</v>
      </c>
      <c r="G18" s="4" t="s">
        <v>51</v>
      </c>
      <c r="H18" s="4" t="s">
        <v>52</v>
      </c>
    </row>
    <row r="19" spans="1:8" ht="15.75" customHeight="1" x14ac:dyDescent="0.3">
      <c r="A19" s="77" t="s">
        <v>8</v>
      </c>
      <c r="B19" s="78"/>
      <c r="C19" s="78"/>
      <c r="D19" s="78"/>
      <c r="E19" s="79"/>
      <c r="F19" s="36"/>
      <c r="G19" s="36"/>
      <c r="H19" s="36"/>
    </row>
    <row r="20" spans="1:8" x14ac:dyDescent="0.3">
      <c r="A20" s="77" t="s">
        <v>9</v>
      </c>
      <c r="B20" s="70"/>
      <c r="C20" s="70"/>
      <c r="D20" s="70"/>
      <c r="E20" s="70"/>
      <c r="F20" s="36"/>
      <c r="G20" s="36"/>
      <c r="H20" s="36"/>
    </row>
    <row r="21" spans="1:8" x14ac:dyDescent="0.3">
      <c r="A21" s="80" t="s">
        <v>10</v>
      </c>
      <c r="B21" s="81"/>
      <c r="C21" s="81"/>
      <c r="D21" s="81"/>
      <c r="E21" s="81"/>
      <c r="F21" s="35">
        <v>0</v>
      </c>
      <c r="G21" s="35">
        <v>0</v>
      </c>
      <c r="H21" s="35">
        <v>0</v>
      </c>
    </row>
    <row r="22" spans="1:8" ht="17.399999999999999" x14ac:dyDescent="0.3">
      <c r="A22" s="25"/>
      <c r="B22" s="9"/>
      <c r="C22" s="9"/>
      <c r="D22" s="9"/>
      <c r="E22" s="9"/>
      <c r="F22" s="3"/>
      <c r="G22" s="3"/>
      <c r="H22" s="3"/>
    </row>
    <row r="23" spans="1:8" ht="18" customHeight="1" x14ac:dyDescent="0.3">
      <c r="A23" s="67" t="s">
        <v>57</v>
      </c>
      <c r="B23" s="68"/>
      <c r="C23" s="68"/>
      <c r="D23" s="68"/>
      <c r="E23" s="68"/>
      <c r="F23" s="68"/>
      <c r="G23" s="68"/>
      <c r="H23" s="68"/>
    </row>
    <row r="24" spans="1:8" ht="17.399999999999999" x14ac:dyDescent="0.3">
      <c r="A24" s="25"/>
      <c r="B24" s="9"/>
      <c r="C24" s="9"/>
      <c r="D24" s="9"/>
      <c r="E24" s="9"/>
      <c r="F24" s="3"/>
      <c r="G24" s="3"/>
      <c r="H24" s="3"/>
    </row>
    <row r="25" spans="1:8" ht="26.4" x14ac:dyDescent="0.3">
      <c r="A25" s="31"/>
      <c r="B25" s="32"/>
      <c r="C25" s="32"/>
      <c r="D25" s="33"/>
      <c r="E25" s="34"/>
      <c r="F25" s="4" t="s">
        <v>50</v>
      </c>
      <c r="G25" s="4" t="s">
        <v>51</v>
      </c>
      <c r="H25" s="4" t="s">
        <v>52</v>
      </c>
    </row>
    <row r="26" spans="1:8" x14ac:dyDescent="0.3">
      <c r="A26" s="71" t="s">
        <v>47</v>
      </c>
      <c r="B26" s="72"/>
      <c r="C26" s="72"/>
      <c r="D26" s="72"/>
      <c r="E26" s="73"/>
      <c r="F26" s="39">
        <v>4000</v>
      </c>
      <c r="G26" s="39"/>
      <c r="H26" s="40"/>
    </row>
    <row r="27" spans="1:8" ht="30" customHeight="1" x14ac:dyDescent="0.3">
      <c r="A27" s="74" t="s">
        <v>7</v>
      </c>
      <c r="B27" s="75"/>
      <c r="C27" s="75"/>
      <c r="D27" s="75"/>
      <c r="E27" s="76"/>
      <c r="F27" s="41">
        <v>4000</v>
      </c>
      <c r="G27" s="41"/>
      <c r="H27" s="38"/>
    </row>
    <row r="30" spans="1:8" x14ac:dyDescent="0.3">
      <c r="A30" s="69" t="s">
        <v>11</v>
      </c>
      <c r="B30" s="70"/>
      <c r="C30" s="70"/>
      <c r="D30" s="70"/>
      <c r="E30" s="70"/>
      <c r="F30" s="36">
        <v>0</v>
      </c>
      <c r="G30" s="36">
        <v>0</v>
      </c>
      <c r="H30" s="36">
        <v>0</v>
      </c>
    </row>
    <row r="31" spans="1:8" ht="11.25" customHeight="1" x14ac:dyDescent="0.3">
      <c r="A31" s="20"/>
      <c r="B31" s="21"/>
      <c r="C31" s="21"/>
      <c r="D31" s="21"/>
      <c r="E31" s="21"/>
      <c r="F31" s="22"/>
      <c r="G31" s="22"/>
      <c r="H31" s="22"/>
    </row>
    <row r="32" spans="1:8" ht="29.25" customHeight="1" x14ac:dyDescent="0.3">
      <c r="A32" s="65" t="s">
        <v>58</v>
      </c>
      <c r="B32" s="66"/>
      <c r="C32" s="66"/>
      <c r="D32" s="66"/>
      <c r="E32" s="66"/>
      <c r="F32" s="66"/>
      <c r="G32" s="66"/>
      <c r="H32" s="66"/>
    </row>
    <row r="33" spans="1:8" ht="8.25" customHeight="1" x14ac:dyDescent="0.3"/>
    <row r="34" spans="1:8" x14ac:dyDescent="0.3">
      <c r="A34" s="65" t="s">
        <v>48</v>
      </c>
      <c r="B34" s="66"/>
      <c r="C34" s="66"/>
      <c r="D34" s="66"/>
      <c r="E34" s="66"/>
      <c r="F34" s="66"/>
      <c r="G34" s="66"/>
      <c r="H34" s="66"/>
    </row>
    <row r="35" spans="1:8" ht="8.25" customHeight="1" x14ac:dyDescent="0.3"/>
    <row r="36" spans="1:8" ht="29.25" customHeight="1" x14ac:dyDescent="0.3">
      <c r="A36" s="65" t="s">
        <v>49</v>
      </c>
      <c r="B36" s="66"/>
      <c r="C36" s="66"/>
      <c r="D36" s="66"/>
      <c r="E36" s="66"/>
      <c r="F36" s="66"/>
      <c r="G36" s="66"/>
      <c r="H36" s="66"/>
    </row>
    <row r="39" spans="1:8" x14ac:dyDescent="0.3">
      <c r="G39" s="63"/>
      <c r="H39" s="63"/>
    </row>
    <row r="40" spans="1:8" x14ac:dyDescent="0.3">
      <c r="G40" s="64" t="s">
        <v>100</v>
      </c>
      <c r="H40" s="64"/>
    </row>
    <row r="43" spans="1:8" x14ac:dyDescent="0.3">
      <c r="G43" s="63"/>
      <c r="H43" s="63"/>
    </row>
    <row r="44" spans="1:8" x14ac:dyDescent="0.3">
      <c r="G44" s="64" t="s">
        <v>99</v>
      </c>
      <c r="H44" s="64"/>
    </row>
  </sheetData>
  <mergeCells count="22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G40:H40"/>
    <mergeCell ref="G44:H4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G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67" t="s">
        <v>101</v>
      </c>
      <c r="B1" s="67"/>
      <c r="C1" s="67"/>
      <c r="D1" s="67"/>
      <c r="E1" s="67"/>
      <c r="F1" s="67"/>
      <c r="G1" s="67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67" t="s">
        <v>37</v>
      </c>
      <c r="B3" s="67"/>
      <c r="C3" s="67"/>
      <c r="D3" s="67"/>
      <c r="E3" s="67"/>
      <c r="F3" s="84"/>
      <c r="G3" s="84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67" t="s">
        <v>13</v>
      </c>
      <c r="B5" s="68"/>
      <c r="C5" s="68"/>
      <c r="D5" s="68"/>
      <c r="E5" s="68"/>
      <c r="F5" s="68"/>
      <c r="G5" s="68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15.6" x14ac:dyDescent="0.3">
      <c r="A7" s="67" t="s">
        <v>1</v>
      </c>
      <c r="B7" s="87"/>
      <c r="C7" s="87"/>
      <c r="D7" s="87"/>
      <c r="E7" s="87"/>
      <c r="F7" s="87"/>
      <c r="G7" s="87"/>
    </row>
    <row r="8" spans="1:7" ht="17.399999999999999" x14ac:dyDescent="0.3">
      <c r="A8" s="5"/>
      <c r="B8" s="5"/>
      <c r="C8" s="5"/>
      <c r="D8" s="5"/>
      <c r="E8" s="5"/>
      <c r="F8" s="6"/>
      <c r="G8" s="6"/>
    </row>
    <row r="9" spans="1:7" ht="26.4" x14ac:dyDescent="0.3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50</v>
      </c>
      <c r="F9" s="24" t="s">
        <v>51</v>
      </c>
      <c r="G9" s="24" t="s">
        <v>52</v>
      </c>
    </row>
    <row r="10" spans="1:7" ht="15.75" customHeight="1" x14ac:dyDescent="0.3">
      <c r="A10" s="12">
        <v>6</v>
      </c>
      <c r="B10" s="12"/>
      <c r="C10" s="12"/>
      <c r="D10" s="12" t="s">
        <v>17</v>
      </c>
      <c r="E10" s="54">
        <f>E11+E13+E15+E17+E19</f>
        <v>2062411</v>
      </c>
      <c r="F10" s="54">
        <f t="shared" ref="F10:G10" si="0">F11+F13+F15+F17+F19</f>
        <v>2051015</v>
      </c>
      <c r="G10" s="54">
        <f t="shared" si="0"/>
        <v>1918292</v>
      </c>
    </row>
    <row r="11" spans="1:7" ht="39.6" x14ac:dyDescent="0.3">
      <c r="A11" s="12"/>
      <c r="B11" s="16">
        <v>63</v>
      </c>
      <c r="C11" s="16"/>
      <c r="D11" s="16" t="s">
        <v>54</v>
      </c>
      <c r="E11" s="54">
        <f>E12</f>
        <v>2124</v>
      </c>
      <c r="F11" s="54">
        <f t="shared" ref="F11:G11" si="1">F12</f>
        <v>0</v>
      </c>
      <c r="G11" s="54">
        <f t="shared" si="1"/>
        <v>0</v>
      </c>
    </row>
    <row r="12" spans="1:7" x14ac:dyDescent="0.3">
      <c r="A12" s="13"/>
      <c r="B12" s="13"/>
      <c r="C12" s="14">
        <v>54</v>
      </c>
      <c r="D12" s="14" t="s">
        <v>95</v>
      </c>
      <c r="E12" s="10">
        <v>2124</v>
      </c>
      <c r="F12" s="10"/>
      <c r="G12" s="10"/>
    </row>
    <row r="13" spans="1:7" ht="20.399999999999999" customHeight="1" x14ac:dyDescent="0.3">
      <c r="A13" s="13"/>
      <c r="B13" s="13">
        <v>64</v>
      </c>
      <c r="C13" s="14"/>
      <c r="D13" s="14" t="s">
        <v>60</v>
      </c>
      <c r="E13" s="62">
        <f>E14</f>
        <v>0</v>
      </c>
      <c r="F13" s="62">
        <f t="shared" ref="F13:G13" si="2">F14</f>
        <v>0</v>
      </c>
      <c r="G13" s="62">
        <f t="shared" si="2"/>
        <v>0</v>
      </c>
    </row>
    <row r="14" spans="1:7" x14ac:dyDescent="0.3">
      <c r="A14" s="13"/>
      <c r="B14" s="13"/>
      <c r="C14" s="14">
        <v>49</v>
      </c>
      <c r="D14" s="14" t="s">
        <v>64</v>
      </c>
      <c r="E14" s="10"/>
      <c r="F14" s="10"/>
      <c r="G14" s="10"/>
    </row>
    <row r="15" spans="1:7" ht="52.8" x14ac:dyDescent="0.3">
      <c r="A15" s="13"/>
      <c r="B15" s="13">
        <v>65</v>
      </c>
      <c r="C15" s="14"/>
      <c r="D15" s="18" t="s">
        <v>61</v>
      </c>
      <c r="E15" s="62">
        <f>E16</f>
        <v>1200740</v>
      </c>
      <c r="F15" s="62">
        <f t="shared" ref="F15:G15" si="3">F16</f>
        <v>1204740</v>
      </c>
      <c r="G15" s="62">
        <f t="shared" si="3"/>
        <v>1204740</v>
      </c>
    </row>
    <row r="16" spans="1:7" x14ac:dyDescent="0.3">
      <c r="A16" s="13"/>
      <c r="B16" s="13"/>
      <c r="C16" s="14">
        <v>49</v>
      </c>
      <c r="D16" s="14" t="s">
        <v>64</v>
      </c>
      <c r="E16" s="10">
        <v>1200740</v>
      </c>
      <c r="F16" s="10">
        <v>1204740</v>
      </c>
      <c r="G16" s="10">
        <v>1204740</v>
      </c>
    </row>
    <row r="17" spans="1:9" ht="66" x14ac:dyDescent="0.3">
      <c r="A17" s="13"/>
      <c r="B17" s="13">
        <v>66</v>
      </c>
      <c r="C17" s="14"/>
      <c r="D17" s="18" t="s">
        <v>62</v>
      </c>
      <c r="E17" s="62">
        <f>E18</f>
        <v>0</v>
      </c>
      <c r="F17" s="62">
        <f t="shared" ref="F17:G17" si="4">F18</f>
        <v>0</v>
      </c>
      <c r="G17" s="62">
        <f t="shared" si="4"/>
        <v>0</v>
      </c>
    </row>
    <row r="18" spans="1:9" ht="21" customHeight="1" x14ac:dyDescent="0.3">
      <c r="A18" s="13"/>
      <c r="B18" s="13"/>
      <c r="C18" s="14">
        <v>32</v>
      </c>
      <c r="D18" s="14" t="s">
        <v>44</v>
      </c>
      <c r="E18" s="10"/>
      <c r="F18" s="10"/>
      <c r="G18" s="10"/>
    </row>
    <row r="19" spans="1:9" ht="39.6" x14ac:dyDescent="0.3">
      <c r="A19" s="13"/>
      <c r="B19" s="13">
        <v>67</v>
      </c>
      <c r="C19" s="14"/>
      <c r="D19" s="16" t="s">
        <v>55</v>
      </c>
      <c r="E19" s="62">
        <f>E20+E21</f>
        <v>859547</v>
      </c>
      <c r="F19" s="62">
        <f t="shared" ref="F19:G19" si="5">F20+F21</f>
        <v>846275</v>
      </c>
      <c r="G19" s="62">
        <f t="shared" si="5"/>
        <v>713552</v>
      </c>
    </row>
    <row r="20" spans="1:9" ht="26.4" x14ac:dyDescent="0.3">
      <c r="A20" s="13"/>
      <c r="B20" s="13"/>
      <c r="C20" s="14">
        <v>46</v>
      </c>
      <c r="D20" s="18" t="s">
        <v>71</v>
      </c>
      <c r="E20" s="10">
        <v>726824</v>
      </c>
      <c r="F20" s="10">
        <v>713552</v>
      </c>
      <c r="G20" s="10">
        <v>713552</v>
      </c>
    </row>
    <row r="21" spans="1:9" ht="26.4" x14ac:dyDescent="0.3">
      <c r="A21" s="13"/>
      <c r="B21" s="13"/>
      <c r="C21" s="14">
        <v>11</v>
      </c>
      <c r="D21" s="18" t="s">
        <v>94</v>
      </c>
      <c r="E21" s="10">
        <v>132723</v>
      </c>
      <c r="F21" s="10">
        <v>132723</v>
      </c>
      <c r="G21" s="10"/>
    </row>
    <row r="22" spans="1:9" ht="26.4" x14ac:dyDescent="0.3">
      <c r="A22" s="15">
        <v>7</v>
      </c>
      <c r="B22" s="15"/>
      <c r="C22" s="15"/>
      <c r="D22" s="26" t="s">
        <v>19</v>
      </c>
      <c r="E22" s="54">
        <f>E23</f>
        <v>0</v>
      </c>
      <c r="F22" s="54">
        <f t="shared" ref="F22:G22" si="6">F23</f>
        <v>0</v>
      </c>
      <c r="G22" s="54">
        <f t="shared" si="6"/>
        <v>0</v>
      </c>
    </row>
    <row r="23" spans="1:9" ht="39.6" x14ac:dyDescent="0.3">
      <c r="A23" s="16"/>
      <c r="B23" s="16">
        <v>72</v>
      </c>
      <c r="C23" s="16"/>
      <c r="D23" s="27" t="s">
        <v>53</v>
      </c>
      <c r="E23" s="54">
        <f>SUM(E24:E26)</f>
        <v>0</v>
      </c>
      <c r="F23" s="54">
        <f t="shared" ref="F23:G23" si="7">SUM(F24:F26)</f>
        <v>0</v>
      </c>
      <c r="G23" s="54">
        <f t="shared" si="7"/>
        <v>0</v>
      </c>
    </row>
    <row r="24" spans="1:9" ht="26.4" x14ac:dyDescent="0.3">
      <c r="A24" s="16"/>
      <c r="B24" s="16"/>
      <c r="C24" s="14">
        <v>72</v>
      </c>
      <c r="D24" s="18" t="s">
        <v>19</v>
      </c>
      <c r="E24" s="10"/>
      <c r="F24" s="10"/>
      <c r="G24" s="11"/>
    </row>
    <row r="25" spans="1:9" ht="17.399999999999999" customHeight="1" x14ac:dyDescent="0.3">
      <c r="A25" s="16"/>
      <c r="B25" s="16"/>
      <c r="C25" s="14">
        <v>32</v>
      </c>
      <c r="D25" s="53" t="s">
        <v>44</v>
      </c>
      <c r="E25" s="10"/>
      <c r="F25" s="10"/>
      <c r="G25" s="10"/>
      <c r="H25" s="52"/>
      <c r="I25" s="49"/>
    </row>
    <row r="26" spans="1:9" ht="21" customHeight="1" x14ac:dyDescent="0.3">
      <c r="A26" s="16"/>
      <c r="B26" s="16"/>
      <c r="C26" s="14">
        <v>49</v>
      </c>
      <c r="D26" s="53" t="s">
        <v>64</v>
      </c>
      <c r="E26" s="10"/>
      <c r="F26" s="10"/>
      <c r="G26" s="10"/>
      <c r="H26" s="52"/>
      <c r="I26" s="49"/>
    </row>
    <row r="27" spans="1:9" x14ac:dyDescent="0.3">
      <c r="A27" s="47"/>
      <c r="B27" s="47"/>
      <c r="C27" s="50"/>
      <c r="D27" s="51"/>
      <c r="E27" s="48"/>
      <c r="F27" s="48"/>
      <c r="G27" s="49"/>
    </row>
    <row r="29" spans="1:9" ht="15.6" x14ac:dyDescent="0.3">
      <c r="A29" s="67" t="s">
        <v>20</v>
      </c>
      <c r="B29" s="87"/>
      <c r="C29" s="87"/>
      <c r="D29" s="87"/>
      <c r="E29" s="87"/>
      <c r="F29" s="87"/>
      <c r="G29" s="87"/>
    </row>
    <row r="30" spans="1:9" ht="17.399999999999999" x14ac:dyDescent="0.3">
      <c r="A30" s="5"/>
      <c r="B30" s="5"/>
      <c r="C30" s="5"/>
      <c r="D30" s="5"/>
      <c r="E30" s="5"/>
      <c r="F30" s="6"/>
      <c r="G30" s="6"/>
    </row>
    <row r="31" spans="1:9" ht="26.4" x14ac:dyDescent="0.3">
      <c r="A31" s="24" t="s">
        <v>14</v>
      </c>
      <c r="B31" s="23" t="s">
        <v>15</v>
      </c>
      <c r="C31" s="23" t="s">
        <v>16</v>
      </c>
      <c r="D31" s="23" t="s">
        <v>21</v>
      </c>
      <c r="E31" s="24" t="s">
        <v>50</v>
      </c>
      <c r="F31" s="24" t="s">
        <v>51</v>
      </c>
      <c r="G31" s="24" t="s">
        <v>52</v>
      </c>
    </row>
    <row r="32" spans="1:9" ht="15.75" customHeight="1" x14ac:dyDescent="0.3">
      <c r="A32" s="12">
        <v>3</v>
      </c>
      <c r="B32" s="12"/>
      <c r="C32" s="12"/>
      <c r="D32" s="12" t="s">
        <v>22</v>
      </c>
      <c r="E32" s="54">
        <f>E33+E38+E44+E46</f>
        <v>1873963</v>
      </c>
      <c r="F32" s="54">
        <f t="shared" ref="F32:G32" si="8">F33+F38+F44+F46</f>
        <v>1871839</v>
      </c>
      <c r="G32" s="54">
        <f t="shared" si="8"/>
        <v>1871839</v>
      </c>
    </row>
    <row r="33" spans="1:7" ht="15.75" customHeight="1" x14ac:dyDescent="0.3">
      <c r="A33" s="12"/>
      <c r="B33" s="16">
        <v>31</v>
      </c>
      <c r="C33" s="16"/>
      <c r="D33" s="16" t="s">
        <v>23</v>
      </c>
      <c r="E33" s="62">
        <f>E34+E35+E36+E37</f>
        <v>1218015</v>
      </c>
      <c r="F33" s="62">
        <f t="shared" ref="F33:G33" si="9">F34+F35+F36+F37</f>
        <v>1218015</v>
      </c>
      <c r="G33" s="62">
        <f t="shared" si="9"/>
        <v>1218015</v>
      </c>
    </row>
    <row r="34" spans="1:7" x14ac:dyDescent="0.3">
      <c r="A34" s="13"/>
      <c r="B34" s="13"/>
      <c r="C34" s="14">
        <v>32</v>
      </c>
      <c r="D34" s="14" t="s">
        <v>44</v>
      </c>
      <c r="E34" s="10"/>
      <c r="F34" s="10"/>
      <c r="G34" s="10"/>
    </row>
    <row r="35" spans="1:7" ht="26.4" x14ac:dyDescent="0.3">
      <c r="A35" s="13"/>
      <c r="B35" s="13"/>
      <c r="C35" s="14">
        <v>46</v>
      </c>
      <c r="D35" s="18" t="s">
        <v>63</v>
      </c>
      <c r="E35" s="10">
        <v>644032</v>
      </c>
      <c r="F35" s="10">
        <v>644032</v>
      </c>
      <c r="G35" s="10">
        <v>644032</v>
      </c>
    </row>
    <row r="36" spans="1:7" ht="26.4" x14ac:dyDescent="0.3">
      <c r="A36" s="13"/>
      <c r="B36" s="13"/>
      <c r="C36" s="14">
        <v>47</v>
      </c>
      <c r="D36" s="18" t="s">
        <v>65</v>
      </c>
      <c r="E36" s="10"/>
      <c r="F36" s="10"/>
      <c r="G36" s="10"/>
    </row>
    <row r="37" spans="1:7" x14ac:dyDescent="0.3">
      <c r="A37" s="13"/>
      <c r="B37" s="13"/>
      <c r="C37" s="14">
        <v>49</v>
      </c>
      <c r="D37" s="14" t="s">
        <v>64</v>
      </c>
      <c r="E37" s="10">
        <v>573983</v>
      </c>
      <c r="F37" s="10">
        <v>573983</v>
      </c>
      <c r="G37" s="10">
        <v>573983</v>
      </c>
    </row>
    <row r="38" spans="1:7" x14ac:dyDescent="0.3">
      <c r="A38" s="13"/>
      <c r="B38" s="13">
        <v>32</v>
      </c>
      <c r="C38" s="14"/>
      <c r="D38" s="13" t="s">
        <v>40</v>
      </c>
      <c r="E38" s="62">
        <f>E39+E40+E41+E42+E43</f>
        <v>649577</v>
      </c>
      <c r="F38" s="62">
        <f t="shared" ref="F38:G38" si="10">F39+F40+F41+F42+F43</f>
        <v>647453</v>
      </c>
      <c r="G38" s="62">
        <f t="shared" si="10"/>
        <v>647453</v>
      </c>
    </row>
    <row r="39" spans="1:7" x14ac:dyDescent="0.3">
      <c r="A39" s="13"/>
      <c r="B39" s="13"/>
      <c r="C39" s="14">
        <v>32</v>
      </c>
      <c r="D39" s="14" t="s">
        <v>44</v>
      </c>
      <c r="E39" s="10"/>
      <c r="F39" s="10"/>
      <c r="G39" s="10"/>
    </row>
    <row r="40" spans="1:7" ht="26.4" x14ac:dyDescent="0.3">
      <c r="A40" s="13"/>
      <c r="B40" s="13"/>
      <c r="C40" s="14">
        <v>46</v>
      </c>
      <c r="D40" s="18" t="s">
        <v>63</v>
      </c>
      <c r="E40" s="10">
        <v>23067</v>
      </c>
      <c r="F40" s="10">
        <v>23067</v>
      </c>
      <c r="G40" s="10">
        <v>23067</v>
      </c>
    </row>
    <row r="41" spans="1:7" ht="26.4" x14ac:dyDescent="0.3">
      <c r="A41" s="13"/>
      <c r="B41" s="13"/>
      <c r="C41" s="14">
        <v>47</v>
      </c>
      <c r="D41" s="18" t="s">
        <v>65</v>
      </c>
      <c r="E41" s="10"/>
      <c r="F41" s="10"/>
      <c r="G41" s="10"/>
    </row>
    <row r="42" spans="1:7" x14ac:dyDescent="0.3">
      <c r="A42" s="13"/>
      <c r="B42" s="28"/>
      <c r="C42" s="14">
        <v>49</v>
      </c>
      <c r="D42" s="14" t="s">
        <v>64</v>
      </c>
      <c r="E42" s="10">
        <v>624386</v>
      </c>
      <c r="F42" s="10">
        <v>624386</v>
      </c>
      <c r="G42" s="10">
        <v>624386</v>
      </c>
    </row>
    <row r="43" spans="1:7" x14ac:dyDescent="0.3">
      <c r="A43" s="13"/>
      <c r="B43" s="28"/>
      <c r="C43" s="14">
        <v>54</v>
      </c>
      <c r="D43" s="14" t="s">
        <v>95</v>
      </c>
      <c r="E43" s="10">
        <v>2124</v>
      </c>
      <c r="F43" s="10"/>
      <c r="G43" s="10"/>
    </row>
    <row r="44" spans="1:7" x14ac:dyDescent="0.3">
      <c r="A44" s="13"/>
      <c r="B44" s="13">
        <v>34</v>
      </c>
      <c r="C44" s="14"/>
      <c r="D44" s="14" t="s">
        <v>67</v>
      </c>
      <c r="E44" s="62">
        <f>E45</f>
        <v>3318</v>
      </c>
      <c r="F44" s="62">
        <f t="shared" ref="F44:G44" si="11">F45</f>
        <v>3318</v>
      </c>
      <c r="G44" s="62">
        <f t="shared" si="11"/>
        <v>3318</v>
      </c>
    </row>
    <row r="45" spans="1:7" x14ac:dyDescent="0.3">
      <c r="A45" s="13"/>
      <c r="B45" s="13"/>
      <c r="C45" s="14">
        <v>49</v>
      </c>
      <c r="D45" s="14" t="s">
        <v>64</v>
      </c>
      <c r="E45" s="10">
        <v>3318</v>
      </c>
      <c r="F45" s="10">
        <v>3318</v>
      </c>
      <c r="G45" s="10">
        <v>3318</v>
      </c>
    </row>
    <row r="46" spans="1:7" ht="39.6" x14ac:dyDescent="0.3">
      <c r="A46" s="13"/>
      <c r="B46" s="13">
        <v>37</v>
      </c>
      <c r="C46" s="14"/>
      <c r="D46" s="18" t="s">
        <v>68</v>
      </c>
      <c r="E46" s="62">
        <f>E47</f>
        <v>3053</v>
      </c>
      <c r="F46" s="62">
        <f t="shared" ref="F46:G46" si="12">F47</f>
        <v>3053</v>
      </c>
      <c r="G46" s="62">
        <f t="shared" si="12"/>
        <v>3053</v>
      </c>
    </row>
    <row r="47" spans="1:7" x14ac:dyDescent="0.3">
      <c r="A47" s="13"/>
      <c r="B47" s="13"/>
      <c r="C47" s="14">
        <v>49</v>
      </c>
      <c r="D47" s="14" t="s">
        <v>64</v>
      </c>
      <c r="E47" s="10">
        <v>3053</v>
      </c>
      <c r="F47" s="10">
        <v>3053</v>
      </c>
      <c r="G47" s="10">
        <v>3053</v>
      </c>
    </row>
    <row r="48" spans="1:7" ht="26.4" x14ac:dyDescent="0.3">
      <c r="A48" s="15">
        <v>4</v>
      </c>
      <c r="B48" s="15"/>
      <c r="C48" s="15"/>
      <c r="D48" s="26" t="s">
        <v>24</v>
      </c>
      <c r="E48" s="54">
        <f>E49+E53</f>
        <v>192448</v>
      </c>
      <c r="F48" s="54">
        <f t="shared" ref="F48:G48" si="13">F49+F53</f>
        <v>179176</v>
      </c>
      <c r="G48" s="54">
        <f t="shared" si="13"/>
        <v>46453</v>
      </c>
    </row>
    <row r="49" spans="1:7" ht="39.6" x14ac:dyDescent="0.3">
      <c r="A49" s="16"/>
      <c r="B49" s="16">
        <v>42</v>
      </c>
      <c r="C49" s="16"/>
      <c r="D49" s="27" t="s">
        <v>56</v>
      </c>
      <c r="E49" s="62">
        <f>SUM(E50:E52)</f>
        <v>0</v>
      </c>
      <c r="F49" s="62">
        <f t="shared" ref="F49:G49" si="14">SUM(F50:F52)</f>
        <v>0</v>
      </c>
      <c r="G49" s="62">
        <f t="shared" si="14"/>
        <v>0</v>
      </c>
    </row>
    <row r="50" spans="1:7" x14ac:dyDescent="0.3">
      <c r="A50" s="16"/>
      <c r="B50" s="16"/>
      <c r="C50" s="16">
        <v>32</v>
      </c>
      <c r="D50" s="27" t="s">
        <v>44</v>
      </c>
      <c r="E50" s="10"/>
      <c r="F50" s="10"/>
      <c r="G50" s="11"/>
    </row>
    <row r="51" spans="1:7" ht="26.4" x14ac:dyDescent="0.3">
      <c r="A51" s="16"/>
      <c r="B51" s="16"/>
      <c r="C51" s="16">
        <v>46</v>
      </c>
      <c r="D51" s="27" t="s">
        <v>63</v>
      </c>
      <c r="E51" s="10"/>
      <c r="F51" s="10"/>
      <c r="G51" s="11"/>
    </row>
    <row r="52" spans="1:7" ht="26.4" x14ac:dyDescent="0.3">
      <c r="A52" s="16"/>
      <c r="B52" s="16"/>
      <c r="C52" s="16">
        <v>47</v>
      </c>
      <c r="D52" s="27" t="s">
        <v>65</v>
      </c>
      <c r="E52" s="10"/>
      <c r="F52" s="10"/>
      <c r="G52" s="11"/>
    </row>
    <row r="53" spans="1:7" ht="26.4" x14ac:dyDescent="0.3">
      <c r="A53" s="16"/>
      <c r="B53" s="16">
        <v>45</v>
      </c>
      <c r="C53" s="16"/>
      <c r="D53" s="27" t="s">
        <v>66</v>
      </c>
      <c r="E53" s="54">
        <f>SUM(E54:E55)</f>
        <v>192448</v>
      </c>
      <c r="F53" s="54">
        <f t="shared" ref="F53:G53" si="15">SUM(F54:F55)</f>
        <v>179176</v>
      </c>
      <c r="G53" s="54">
        <f t="shared" si="15"/>
        <v>46453</v>
      </c>
    </row>
    <row r="54" spans="1:7" ht="26.4" x14ac:dyDescent="0.3">
      <c r="A54" s="16"/>
      <c r="B54" s="16"/>
      <c r="C54" s="16">
        <v>46</v>
      </c>
      <c r="D54" s="27" t="s">
        <v>63</v>
      </c>
      <c r="E54" s="10">
        <v>59725</v>
      </c>
      <c r="F54" s="10">
        <v>46453</v>
      </c>
      <c r="G54" s="11">
        <v>46453</v>
      </c>
    </row>
    <row r="55" spans="1:7" ht="26.4" x14ac:dyDescent="0.3">
      <c r="A55" s="16"/>
      <c r="B55" s="16"/>
      <c r="C55" s="16">
        <v>11</v>
      </c>
      <c r="D55" s="27" t="s">
        <v>91</v>
      </c>
      <c r="E55" s="10">
        <v>132723</v>
      </c>
      <c r="F55" s="10">
        <v>132723</v>
      </c>
      <c r="G55" s="11"/>
    </row>
  </sheetData>
  <mergeCells count="5">
    <mergeCell ref="A7:G7"/>
    <mergeCell ref="A29:G29"/>
    <mergeCell ref="A1:G1"/>
    <mergeCell ref="A3:G3"/>
    <mergeCell ref="A5:G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sqref="A1:D1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67" t="s">
        <v>101</v>
      </c>
      <c r="B1" s="67"/>
      <c r="C1" s="67"/>
      <c r="D1" s="67"/>
    </row>
    <row r="2" spans="1:4" ht="18" customHeight="1" x14ac:dyDescent="0.3">
      <c r="A2" s="5"/>
      <c r="B2" s="5"/>
      <c r="C2" s="5"/>
      <c r="D2" s="5"/>
    </row>
    <row r="3" spans="1:4" ht="15.6" x14ac:dyDescent="0.3">
      <c r="A3" s="67" t="s">
        <v>37</v>
      </c>
      <c r="B3" s="67"/>
      <c r="C3" s="84"/>
      <c r="D3" s="84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67" t="s">
        <v>13</v>
      </c>
      <c r="B5" s="68"/>
      <c r="C5" s="68"/>
      <c r="D5" s="68"/>
    </row>
    <row r="6" spans="1:4" ht="17.399999999999999" x14ac:dyDescent="0.3">
      <c r="A6" s="5"/>
      <c r="B6" s="5"/>
      <c r="C6" s="6"/>
      <c r="D6" s="6"/>
    </row>
    <row r="7" spans="1:4" ht="15.6" x14ac:dyDescent="0.3">
      <c r="A7" s="67" t="s">
        <v>25</v>
      </c>
      <c r="B7" s="87"/>
      <c r="C7" s="87"/>
      <c r="D7" s="87"/>
    </row>
    <row r="8" spans="1:4" ht="17.399999999999999" x14ac:dyDescent="0.3">
      <c r="A8" s="5"/>
      <c r="B8" s="5"/>
      <c r="C8" s="6"/>
      <c r="D8" s="6"/>
    </row>
    <row r="9" spans="1:4" ht="26.4" x14ac:dyDescent="0.3">
      <c r="A9" s="24" t="s">
        <v>26</v>
      </c>
      <c r="B9" s="24" t="s">
        <v>50</v>
      </c>
      <c r="C9" s="24" t="s">
        <v>51</v>
      </c>
      <c r="D9" s="24" t="s">
        <v>52</v>
      </c>
    </row>
    <row r="10" spans="1:4" ht="15.75" customHeight="1" x14ac:dyDescent="0.3">
      <c r="A10" s="12" t="s">
        <v>27</v>
      </c>
      <c r="B10" s="54">
        <f>B11+B14+B16</f>
        <v>2066411</v>
      </c>
      <c r="C10" s="54">
        <f t="shared" ref="C10:D10" si="0">C11+C14+C16</f>
        <v>2051015</v>
      </c>
      <c r="D10" s="54">
        <f t="shared" si="0"/>
        <v>1918292</v>
      </c>
    </row>
    <row r="11" spans="1:4" ht="15.75" customHeight="1" x14ac:dyDescent="0.3">
      <c r="A11" s="12" t="s">
        <v>28</v>
      </c>
      <c r="B11" s="54">
        <f>SUM(B12:B13)</f>
        <v>0</v>
      </c>
      <c r="C11" s="54">
        <f t="shared" ref="C11:D11" si="1">SUM(C12:C13)</f>
        <v>0</v>
      </c>
      <c r="D11" s="54">
        <f t="shared" si="1"/>
        <v>0</v>
      </c>
    </row>
    <row r="12" spans="1:4" ht="26.4" x14ac:dyDescent="0.3">
      <c r="A12" s="18" t="s">
        <v>29</v>
      </c>
      <c r="B12" s="10"/>
      <c r="C12" s="10"/>
      <c r="D12" s="10"/>
    </row>
    <row r="13" spans="1:4" x14ac:dyDescent="0.3">
      <c r="A13" s="17" t="s">
        <v>30</v>
      </c>
      <c r="B13" s="10"/>
      <c r="C13" s="10"/>
      <c r="D13" s="10"/>
    </row>
    <row r="14" spans="1:4" x14ac:dyDescent="0.3">
      <c r="A14" s="12" t="s">
        <v>31</v>
      </c>
      <c r="B14" s="54">
        <f>B15</f>
        <v>0</v>
      </c>
      <c r="C14" s="54">
        <f t="shared" ref="C14:D14" si="2">C15</f>
        <v>0</v>
      </c>
      <c r="D14" s="54">
        <f t="shared" si="2"/>
        <v>0</v>
      </c>
    </row>
    <row r="15" spans="1:4" ht="26.4" x14ac:dyDescent="0.3">
      <c r="A15" s="19" t="s">
        <v>32</v>
      </c>
      <c r="B15" s="10"/>
      <c r="C15" s="10"/>
      <c r="D15" s="11"/>
    </row>
    <row r="16" spans="1:4" x14ac:dyDescent="0.3">
      <c r="A16" s="46" t="s">
        <v>69</v>
      </c>
      <c r="B16" s="54">
        <f>B17</f>
        <v>2066411</v>
      </c>
      <c r="C16" s="54">
        <f t="shared" ref="C16:D16" si="3">C17</f>
        <v>2051015</v>
      </c>
      <c r="D16" s="54">
        <f t="shared" si="3"/>
        <v>1918292</v>
      </c>
    </row>
    <row r="17" spans="1:4" x14ac:dyDescent="0.3">
      <c r="A17" s="19" t="s">
        <v>70</v>
      </c>
      <c r="B17" s="54">
        <f>B18</f>
        <v>2066411</v>
      </c>
      <c r="C17" s="54">
        <f t="shared" ref="C17:D17" si="4">C18</f>
        <v>2051015</v>
      </c>
      <c r="D17" s="54">
        <f t="shared" si="4"/>
        <v>1918292</v>
      </c>
    </row>
    <row r="18" spans="1:4" x14ac:dyDescent="0.3">
      <c r="A18" s="19" t="s">
        <v>96</v>
      </c>
      <c r="B18" s="10">
        <v>2066411</v>
      </c>
      <c r="C18" s="10">
        <v>2051015</v>
      </c>
      <c r="D18" s="11">
        <v>1918292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F22" sqref="F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67" t="s">
        <v>102</v>
      </c>
      <c r="B1" s="67"/>
      <c r="C1" s="67"/>
      <c r="D1" s="67"/>
      <c r="E1" s="67"/>
      <c r="F1" s="67"/>
      <c r="G1" s="67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67" t="s">
        <v>37</v>
      </c>
      <c r="B3" s="67"/>
      <c r="C3" s="67"/>
      <c r="D3" s="67"/>
      <c r="E3" s="67"/>
      <c r="F3" s="84"/>
      <c r="G3" s="84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67" t="s">
        <v>33</v>
      </c>
      <c r="B5" s="68"/>
      <c r="C5" s="68"/>
      <c r="D5" s="68"/>
      <c r="E5" s="68"/>
      <c r="F5" s="68"/>
      <c r="G5" s="68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26.4" x14ac:dyDescent="0.3">
      <c r="A7" s="24" t="s">
        <v>14</v>
      </c>
      <c r="B7" s="23" t="s">
        <v>15</v>
      </c>
      <c r="C7" s="23" t="s">
        <v>16</v>
      </c>
      <c r="D7" s="23" t="s">
        <v>59</v>
      </c>
      <c r="E7" s="24" t="s">
        <v>50</v>
      </c>
      <c r="F7" s="24" t="s">
        <v>51</v>
      </c>
      <c r="G7" s="24" t="s">
        <v>52</v>
      </c>
    </row>
    <row r="8" spans="1:7" ht="26.4" x14ac:dyDescent="0.3">
      <c r="A8" s="12">
        <v>8</v>
      </c>
      <c r="B8" s="12"/>
      <c r="C8" s="12"/>
      <c r="D8" s="12" t="s">
        <v>34</v>
      </c>
      <c r="E8" s="10">
        <v>0</v>
      </c>
      <c r="F8" s="10">
        <v>0</v>
      </c>
      <c r="G8" s="10">
        <v>0</v>
      </c>
    </row>
    <row r="9" spans="1:7" x14ac:dyDescent="0.3">
      <c r="A9" s="12"/>
      <c r="B9" s="16">
        <v>84</v>
      </c>
      <c r="C9" s="16"/>
      <c r="D9" s="16" t="s">
        <v>41</v>
      </c>
      <c r="E9" s="10">
        <v>0</v>
      </c>
      <c r="F9" s="10">
        <v>0</v>
      </c>
      <c r="G9" s="10">
        <v>0</v>
      </c>
    </row>
    <row r="10" spans="1:7" ht="26.4" x14ac:dyDescent="0.3">
      <c r="A10" s="13"/>
      <c r="B10" s="13"/>
      <c r="C10" s="14">
        <v>81</v>
      </c>
      <c r="D10" s="18" t="s">
        <v>42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5"/>
      <c r="C11" s="15"/>
      <c r="D11" s="26" t="s">
        <v>35</v>
      </c>
      <c r="E11" s="10">
        <v>0</v>
      </c>
      <c r="F11" s="10">
        <v>0</v>
      </c>
      <c r="G11" s="10">
        <v>0</v>
      </c>
    </row>
    <row r="12" spans="1:7" ht="26.4" x14ac:dyDescent="0.3">
      <c r="A12" s="16"/>
      <c r="B12" s="16">
        <v>54</v>
      </c>
      <c r="C12" s="16"/>
      <c r="D12" s="27" t="s">
        <v>43</v>
      </c>
      <c r="E12" s="10">
        <v>0</v>
      </c>
      <c r="F12" s="10">
        <v>0</v>
      </c>
      <c r="G12" s="11">
        <v>0</v>
      </c>
    </row>
    <row r="13" spans="1:7" x14ac:dyDescent="0.3">
      <c r="A13" s="16"/>
      <c r="B13" s="16"/>
      <c r="C13" s="14">
        <v>11</v>
      </c>
      <c r="D13" s="14" t="s">
        <v>18</v>
      </c>
      <c r="E13" s="10">
        <v>0</v>
      </c>
      <c r="F13" s="10">
        <v>0</v>
      </c>
      <c r="G13" s="11">
        <v>0</v>
      </c>
    </row>
    <row r="14" spans="1:7" x14ac:dyDescent="0.3">
      <c r="A14" s="16"/>
      <c r="B14" s="16"/>
      <c r="C14" s="14">
        <v>31</v>
      </c>
      <c r="D14" s="14" t="s">
        <v>44</v>
      </c>
      <c r="E14" s="10">
        <v>0</v>
      </c>
      <c r="F14" s="10">
        <v>0</v>
      </c>
      <c r="G14" s="11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4" workbookViewId="0">
      <selection activeCell="I30" sqref="I30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7" ht="42" customHeight="1" x14ac:dyDescent="0.3">
      <c r="A1" s="67" t="s">
        <v>85</v>
      </c>
      <c r="B1" s="67"/>
      <c r="C1" s="67"/>
      <c r="D1" s="67"/>
      <c r="E1" s="67"/>
      <c r="F1" s="67"/>
      <c r="G1" s="67"/>
    </row>
    <row r="2" spans="1:7" ht="17.399999999999999" x14ac:dyDescent="0.3">
      <c r="A2" s="5"/>
      <c r="B2" s="5"/>
      <c r="C2" s="5"/>
      <c r="D2" s="5"/>
      <c r="E2" s="5"/>
      <c r="F2" s="6"/>
      <c r="G2" s="6"/>
    </row>
    <row r="3" spans="1:7" ht="18" customHeight="1" x14ac:dyDescent="0.3">
      <c r="A3" s="67" t="s">
        <v>36</v>
      </c>
      <c r="B3" s="68"/>
      <c r="C3" s="68"/>
      <c r="D3" s="68"/>
      <c r="E3" s="68"/>
      <c r="F3" s="68"/>
      <c r="G3" s="68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26.4" x14ac:dyDescent="0.3">
      <c r="A5" s="109" t="s">
        <v>38</v>
      </c>
      <c r="B5" s="110"/>
      <c r="C5" s="111"/>
      <c r="D5" s="23" t="s">
        <v>39</v>
      </c>
      <c r="E5" s="24" t="s">
        <v>50</v>
      </c>
      <c r="F5" s="24" t="s">
        <v>51</v>
      </c>
      <c r="G5" s="24" t="s">
        <v>52</v>
      </c>
    </row>
    <row r="6" spans="1:7" ht="63" customHeight="1" x14ac:dyDescent="0.3">
      <c r="A6" s="103" t="s">
        <v>72</v>
      </c>
      <c r="B6" s="104"/>
      <c r="C6" s="105"/>
      <c r="D6" s="30" t="s">
        <v>79</v>
      </c>
      <c r="E6" s="54">
        <f>E7</f>
        <v>726824</v>
      </c>
      <c r="F6" s="54">
        <f t="shared" ref="F6:G7" si="0">F7</f>
        <v>713552</v>
      </c>
      <c r="G6" s="54">
        <f t="shared" si="0"/>
        <v>713552</v>
      </c>
    </row>
    <row r="7" spans="1:7" ht="46.2" customHeight="1" x14ac:dyDescent="0.3">
      <c r="A7" s="91" t="s">
        <v>73</v>
      </c>
      <c r="B7" s="92"/>
      <c r="C7" s="93"/>
      <c r="D7" s="30" t="s">
        <v>74</v>
      </c>
      <c r="E7" s="54">
        <f>E8</f>
        <v>726824</v>
      </c>
      <c r="F7" s="54">
        <f t="shared" si="0"/>
        <v>713552</v>
      </c>
      <c r="G7" s="54">
        <f t="shared" si="0"/>
        <v>713552</v>
      </c>
    </row>
    <row r="8" spans="1:7" ht="31.2" customHeight="1" x14ac:dyDescent="0.3">
      <c r="A8" s="100" t="s">
        <v>75</v>
      </c>
      <c r="B8" s="101"/>
      <c r="C8" s="102"/>
      <c r="D8" s="45" t="s">
        <v>71</v>
      </c>
      <c r="E8" s="54">
        <f>E9+E12</f>
        <v>726824</v>
      </c>
      <c r="F8" s="54">
        <f t="shared" ref="F8:G8" si="1">F9+F12</f>
        <v>713552</v>
      </c>
      <c r="G8" s="54">
        <f t="shared" si="1"/>
        <v>713552</v>
      </c>
    </row>
    <row r="9" spans="1:7" ht="21" customHeight="1" x14ac:dyDescent="0.3">
      <c r="A9" s="91">
        <v>3</v>
      </c>
      <c r="B9" s="92"/>
      <c r="C9" s="93"/>
      <c r="D9" s="29" t="s">
        <v>22</v>
      </c>
      <c r="E9" s="54">
        <f>E10+E11</f>
        <v>667099</v>
      </c>
      <c r="F9" s="54">
        <f t="shared" ref="F9:G9" si="2">F10+F11</f>
        <v>667099</v>
      </c>
      <c r="G9" s="54">
        <f t="shared" si="2"/>
        <v>667099</v>
      </c>
    </row>
    <row r="10" spans="1:7" ht="23.4" customHeight="1" x14ac:dyDescent="0.3">
      <c r="A10" s="97">
        <v>31</v>
      </c>
      <c r="B10" s="98"/>
      <c r="C10" s="99"/>
      <c r="D10" s="29" t="s">
        <v>23</v>
      </c>
      <c r="E10" s="10">
        <v>644032</v>
      </c>
      <c r="F10" s="10">
        <v>644032</v>
      </c>
      <c r="G10" s="11">
        <v>644032</v>
      </c>
    </row>
    <row r="11" spans="1:7" ht="25.2" customHeight="1" x14ac:dyDescent="0.3">
      <c r="A11" s="97">
        <v>32</v>
      </c>
      <c r="B11" s="98"/>
      <c r="C11" s="99"/>
      <c r="D11" s="29" t="s">
        <v>40</v>
      </c>
      <c r="E11" s="10">
        <v>23067</v>
      </c>
      <c r="F11" s="10">
        <v>23067</v>
      </c>
      <c r="G11" s="11">
        <v>23067</v>
      </c>
    </row>
    <row r="12" spans="1:7" ht="28.8" customHeight="1" x14ac:dyDescent="0.3">
      <c r="A12" s="58">
        <v>4</v>
      </c>
      <c r="B12" s="56"/>
      <c r="C12" s="57"/>
      <c r="D12" s="45" t="s">
        <v>24</v>
      </c>
      <c r="E12" s="54">
        <f>E13+E14</f>
        <v>59725</v>
      </c>
      <c r="F12" s="54">
        <f t="shared" ref="F12:G12" si="3">F13+F14</f>
        <v>46453</v>
      </c>
      <c r="G12" s="54">
        <f t="shared" si="3"/>
        <v>46453</v>
      </c>
    </row>
    <row r="13" spans="1:7" ht="28.8" customHeight="1" x14ac:dyDescent="0.3">
      <c r="A13" s="55">
        <v>42</v>
      </c>
      <c r="B13" s="56"/>
      <c r="C13" s="57"/>
      <c r="D13" s="29" t="s">
        <v>56</v>
      </c>
      <c r="E13" s="10"/>
      <c r="F13" s="10"/>
      <c r="G13" s="11"/>
    </row>
    <row r="14" spans="1:7" ht="32.4" customHeight="1" x14ac:dyDescent="0.3">
      <c r="A14" s="55">
        <v>45</v>
      </c>
      <c r="B14" s="56"/>
      <c r="C14" s="57"/>
      <c r="D14" s="29" t="s">
        <v>66</v>
      </c>
      <c r="E14" s="10">
        <v>59725</v>
      </c>
      <c r="F14" s="10">
        <v>46453</v>
      </c>
      <c r="G14" s="11">
        <v>46453</v>
      </c>
    </row>
    <row r="15" spans="1:7" ht="54.6" customHeight="1" x14ac:dyDescent="0.3">
      <c r="A15" s="103" t="s">
        <v>76</v>
      </c>
      <c r="B15" s="104"/>
      <c r="C15" s="105"/>
      <c r="D15" s="30" t="s">
        <v>80</v>
      </c>
      <c r="E15" s="54">
        <f>E16</f>
        <v>1206864</v>
      </c>
      <c r="F15" s="54">
        <f t="shared" ref="F15:G15" si="4">F16</f>
        <v>1204740</v>
      </c>
      <c r="G15" s="54">
        <f t="shared" si="4"/>
        <v>1204740</v>
      </c>
    </row>
    <row r="16" spans="1:7" ht="44.4" customHeight="1" x14ac:dyDescent="0.3">
      <c r="A16" s="91" t="s">
        <v>77</v>
      </c>
      <c r="B16" s="92"/>
      <c r="C16" s="93"/>
      <c r="D16" s="30" t="s">
        <v>78</v>
      </c>
      <c r="E16" s="54">
        <f>E17+E23+E27</f>
        <v>1206864</v>
      </c>
      <c r="F16" s="54">
        <f t="shared" ref="F16:G16" si="5">F17+F23+F27</f>
        <v>1204740</v>
      </c>
      <c r="G16" s="54">
        <f t="shared" si="5"/>
        <v>1204740</v>
      </c>
    </row>
    <row r="17" spans="1:7" ht="24" customHeight="1" x14ac:dyDescent="0.3">
      <c r="A17" s="88" t="s">
        <v>81</v>
      </c>
      <c r="B17" s="89"/>
      <c r="C17" s="90"/>
      <c r="D17" s="45" t="s">
        <v>64</v>
      </c>
      <c r="E17" s="54">
        <f>E18</f>
        <v>1204740</v>
      </c>
      <c r="F17" s="54">
        <f t="shared" ref="F17:G17" si="6">F18</f>
        <v>1204740</v>
      </c>
      <c r="G17" s="54">
        <f t="shared" si="6"/>
        <v>1204740</v>
      </c>
    </row>
    <row r="18" spans="1:7" ht="14.4" customHeight="1" x14ac:dyDescent="0.3">
      <c r="A18" s="91">
        <v>3</v>
      </c>
      <c r="B18" s="92"/>
      <c r="C18" s="93"/>
      <c r="D18" s="29" t="s">
        <v>22</v>
      </c>
      <c r="E18" s="54">
        <f>E19+E20+E21+E22</f>
        <v>1204740</v>
      </c>
      <c r="F18" s="54">
        <f t="shared" ref="F18:G18" si="7">F19+F20+F21+F22</f>
        <v>1204740</v>
      </c>
      <c r="G18" s="54">
        <f t="shared" si="7"/>
        <v>1204740</v>
      </c>
    </row>
    <row r="19" spans="1:7" ht="16.2" customHeight="1" x14ac:dyDescent="0.3">
      <c r="A19" s="106">
        <v>31</v>
      </c>
      <c r="B19" s="107"/>
      <c r="C19" s="108"/>
      <c r="D19" s="29" t="s">
        <v>83</v>
      </c>
      <c r="E19" s="10">
        <v>573983</v>
      </c>
      <c r="F19" s="10">
        <v>573983</v>
      </c>
      <c r="G19" s="11">
        <v>573983</v>
      </c>
    </row>
    <row r="20" spans="1:7" ht="16.2" customHeight="1" x14ac:dyDescent="0.3">
      <c r="A20" s="106">
        <v>32</v>
      </c>
      <c r="B20" s="107"/>
      <c r="C20" s="108"/>
      <c r="D20" s="29" t="s">
        <v>40</v>
      </c>
      <c r="E20" s="10">
        <v>624386</v>
      </c>
      <c r="F20" s="10">
        <v>624386</v>
      </c>
      <c r="G20" s="11">
        <v>624386</v>
      </c>
    </row>
    <row r="21" spans="1:7" ht="16.2" customHeight="1" x14ac:dyDescent="0.3">
      <c r="A21" s="106">
        <v>34</v>
      </c>
      <c r="B21" s="107"/>
      <c r="C21" s="108"/>
      <c r="D21" s="29" t="s">
        <v>67</v>
      </c>
      <c r="E21" s="10">
        <v>3318</v>
      </c>
      <c r="F21" s="10">
        <v>3318</v>
      </c>
      <c r="G21" s="11">
        <v>3318</v>
      </c>
    </row>
    <row r="22" spans="1:7" ht="38.4" customHeight="1" x14ac:dyDescent="0.3">
      <c r="A22" s="106">
        <v>37</v>
      </c>
      <c r="B22" s="107"/>
      <c r="C22" s="108"/>
      <c r="D22" s="29" t="s">
        <v>84</v>
      </c>
      <c r="E22" s="10">
        <v>3053</v>
      </c>
      <c r="F22" s="10">
        <v>3053</v>
      </c>
      <c r="G22" s="11">
        <v>3053</v>
      </c>
    </row>
    <row r="23" spans="1:7" ht="18.600000000000001" customHeight="1" x14ac:dyDescent="0.3">
      <c r="A23" s="88" t="s">
        <v>82</v>
      </c>
      <c r="B23" s="89"/>
      <c r="C23" s="90"/>
      <c r="D23" s="45" t="s">
        <v>44</v>
      </c>
      <c r="E23" s="54">
        <f>E24</f>
        <v>0</v>
      </c>
      <c r="F23" s="54">
        <f t="shared" ref="F23:G23" si="8">F24</f>
        <v>0</v>
      </c>
      <c r="G23" s="54">
        <f t="shared" si="8"/>
        <v>0</v>
      </c>
    </row>
    <row r="24" spans="1:7" ht="18.600000000000001" customHeight="1" x14ac:dyDescent="0.3">
      <c r="A24" s="91">
        <v>3</v>
      </c>
      <c r="B24" s="92"/>
      <c r="C24" s="93"/>
      <c r="D24" s="30" t="s">
        <v>22</v>
      </c>
      <c r="E24" s="54">
        <f>E25+E26</f>
        <v>0</v>
      </c>
      <c r="F24" s="54">
        <f t="shared" ref="F24:G24" si="9">F25+F26</f>
        <v>0</v>
      </c>
      <c r="G24" s="54">
        <f t="shared" si="9"/>
        <v>0</v>
      </c>
    </row>
    <row r="25" spans="1:7" ht="18.600000000000001" customHeight="1" x14ac:dyDescent="0.3">
      <c r="A25" s="88">
        <v>31</v>
      </c>
      <c r="B25" s="89"/>
      <c r="C25" s="90"/>
      <c r="D25" s="29" t="s">
        <v>83</v>
      </c>
      <c r="E25" s="10"/>
      <c r="F25" s="10"/>
      <c r="G25" s="11"/>
    </row>
    <row r="26" spans="1:7" ht="18.600000000000001" customHeight="1" x14ac:dyDescent="0.3">
      <c r="A26" s="88">
        <v>32</v>
      </c>
      <c r="B26" s="89"/>
      <c r="C26" s="90"/>
      <c r="D26" s="29" t="s">
        <v>40</v>
      </c>
      <c r="E26" s="10"/>
      <c r="F26" s="10"/>
      <c r="G26" s="11"/>
    </row>
    <row r="27" spans="1:7" ht="18.600000000000001" customHeight="1" x14ac:dyDescent="0.3">
      <c r="A27" s="88" t="s">
        <v>97</v>
      </c>
      <c r="B27" s="89"/>
      <c r="C27" s="90"/>
      <c r="D27" s="29" t="s">
        <v>95</v>
      </c>
      <c r="E27" s="54">
        <f>E28</f>
        <v>2124</v>
      </c>
      <c r="F27" s="54">
        <f t="shared" ref="F27:G28" si="10">F28</f>
        <v>0</v>
      </c>
      <c r="G27" s="54">
        <f t="shared" si="10"/>
        <v>0</v>
      </c>
    </row>
    <row r="28" spans="1:7" ht="18.600000000000001" customHeight="1" x14ac:dyDescent="0.3">
      <c r="A28" s="91">
        <v>3</v>
      </c>
      <c r="B28" s="92"/>
      <c r="C28" s="93"/>
      <c r="D28" s="30" t="s">
        <v>22</v>
      </c>
      <c r="E28" s="54">
        <f>E29</f>
        <v>2124</v>
      </c>
      <c r="F28" s="54">
        <f t="shared" si="10"/>
        <v>0</v>
      </c>
      <c r="G28" s="54">
        <f t="shared" si="10"/>
        <v>0</v>
      </c>
    </row>
    <row r="29" spans="1:7" ht="18.600000000000001" customHeight="1" x14ac:dyDescent="0.3">
      <c r="A29" s="59"/>
      <c r="B29" s="60">
        <v>32</v>
      </c>
      <c r="C29" s="61"/>
      <c r="D29" s="29" t="s">
        <v>40</v>
      </c>
      <c r="E29" s="10">
        <v>2124</v>
      </c>
      <c r="F29" s="10"/>
      <c r="G29" s="11"/>
    </row>
    <row r="30" spans="1:7" ht="39.6" x14ac:dyDescent="0.3">
      <c r="A30" s="91" t="s">
        <v>86</v>
      </c>
      <c r="B30" s="92"/>
      <c r="C30" s="93"/>
      <c r="D30" s="30" t="s">
        <v>87</v>
      </c>
      <c r="E30" s="54">
        <f>E31</f>
        <v>132723</v>
      </c>
      <c r="F30" s="54">
        <f t="shared" ref="F30:G30" si="11">F31</f>
        <v>132723</v>
      </c>
      <c r="G30" s="54">
        <f t="shared" si="11"/>
        <v>0</v>
      </c>
    </row>
    <row r="31" spans="1:7" ht="24.6" customHeight="1" x14ac:dyDescent="0.3">
      <c r="A31" s="91" t="s">
        <v>92</v>
      </c>
      <c r="B31" s="92"/>
      <c r="C31" s="93"/>
      <c r="D31" s="30" t="s">
        <v>93</v>
      </c>
      <c r="E31" s="54">
        <f>E32+E35</f>
        <v>132723</v>
      </c>
      <c r="F31" s="54">
        <f t="shared" ref="F31:G31" si="12">F32+F35</f>
        <v>132723</v>
      </c>
      <c r="G31" s="54">
        <f t="shared" si="12"/>
        <v>0</v>
      </c>
    </row>
    <row r="32" spans="1:7" ht="29.4" customHeight="1" x14ac:dyDescent="0.3">
      <c r="A32" s="100" t="s">
        <v>88</v>
      </c>
      <c r="B32" s="101"/>
      <c r="C32" s="102"/>
      <c r="D32" s="45" t="s">
        <v>89</v>
      </c>
      <c r="E32" s="54">
        <f>E33</f>
        <v>0</v>
      </c>
      <c r="F32" s="54">
        <f t="shared" ref="F32:G32" si="13">F33</f>
        <v>0</v>
      </c>
      <c r="G32" s="54">
        <f t="shared" si="13"/>
        <v>0</v>
      </c>
    </row>
    <row r="33" spans="1:7" x14ac:dyDescent="0.3">
      <c r="A33" s="94">
        <v>3</v>
      </c>
      <c r="B33" s="95"/>
      <c r="C33" s="96"/>
      <c r="D33" s="29" t="s">
        <v>22</v>
      </c>
      <c r="E33" s="54">
        <f>E34</f>
        <v>0</v>
      </c>
      <c r="F33" s="54">
        <f t="shared" ref="F33:G33" si="14">F34</f>
        <v>0</v>
      </c>
      <c r="G33" s="54">
        <f t="shared" si="14"/>
        <v>0</v>
      </c>
    </row>
    <row r="34" spans="1:7" x14ac:dyDescent="0.3">
      <c r="A34" s="97">
        <v>32</v>
      </c>
      <c r="B34" s="98"/>
      <c r="C34" s="99"/>
      <c r="D34" s="29" t="s">
        <v>40</v>
      </c>
      <c r="E34" s="10"/>
      <c r="F34" s="10"/>
      <c r="G34" s="11"/>
    </row>
    <row r="35" spans="1:7" ht="24.6" customHeight="1" x14ac:dyDescent="0.3">
      <c r="A35" s="100" t="s">
        <v>88</v>
      </c>
      <c r="B35" s="101"/>
      <c r="C35" s="102"/>
      <c r="D35" s="45" t="s">
        <v>90</v>
      </c>
      <c r="E35" s="54">
        <f>E36</f>
        <v>132723</v>
      </c>
      <c r="F35" s="54">
        <f t="shared" ref="F35:G35" si="15">F36</f>
        <v>132723</v>
      </c>
      <c r="G35" s="54">
        <f t="shared" si="15"/>
        <v>0</v>
      </c>
    </row>
    <row r="36" spans="1:7" ht="26.4" x14ac:dyDescent="0.3">
      <c r="A36" s="94">
        <v>4</v>
      </c>
      <c r="B36" s="95"/>
      <c r="C36" s="96"/>
      <c r="D36" s="29" t="s">
        <v>24</v>
      </c>
      <c r="E36" s="54">
        <f>E37</f>
        <v>132723</v>
      </c>
      <c r="F36" s="54">
        <f t="shared" ref="F36:G36" si="16">F37</f>
        <v>132723</v>
      </c>
      <c r="G36" s="54">
        <f t="shared" si="16"/>
        <v>0</v>
      </c>
    </row>
    <row r="37" spans="1:7" ht="26.4" x14ac:dyDescent="0.3">
      <c r="A37" s="97">
        <v>45</v>
      </c>
      <c r="B37" s="98"/>
      <c r="C37" s="99"/>
      <c r="D37" s="29" t="s">
        <v>66</v>
      </c>
      <c r="E37" s="10">
        <v>132723</v>
      </c>
      <c r="F37" s="10">
        <v>132723</v>
      </c>
      <c r="G37" s="11"/>
    </row>
  </sheetData>
  <mergeCells count="31">
    <mergeCell ref="A25:C25"/>
    <mergeCell ref="A26:C26"/>
    <mergeCell ref="A6:C6"/>
    <mergeCell ref="A7:C7"/>
    <mergeCell ref="A1:G1"/>
    <mergeCell ref="A3:G3"/>
    <mergeCell ref="A5:C5"/>
    <mergeCell ref="A8:C8"/>
    <mergeCell ref="A9:C9"/>
    <mergeCell ref="A11:C11"/>
    <mergeCell ref="A10:C10"/>
    <mergeCell ref="A23:C23"/>
    <mergeCell ref="A20:C20"/>
    <mergeCell ref="A21:C21"/>
    <mergeCell ref="A22:C22"/>
    <mergeCell ref="A24:C24"/>
    <mergeCell ref="A16:C16"/>
    <mergeCell ref="A15:C15"/>
    <mergeCell ref="A17:C17"/>
    <mergeCell ref="A18:C18"/>
    <mergeCell ref="A19:C19"/>
    <mergeCell ref="A27:C27"/>
    <mergeCell ref="A28:C28"/>
    <mergeCell ref="A36:C36"/>
    <mergeCell ref="A37:C37"/>
    <mergeCell ref="A30:C30"/>
    <mergeCell ref="A31:C31"/>
    <mergeCell ref="A32:C32"/>
    <mergeCell ref="A33:C33"/>
    <mergeCell ref="A35:C35"/>
    <mergeCell ref="A34:C34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</cp:lastModifiedBy>
  <cp:lastPrinted>2022-10-03T11:37:04Z</cp:lastPrinted>
  <dcterms:created xsi:type="dcterms:W3CDTF">2022-08-12T12:51:27Z</dcterms:created>
  <dcterms:modified xsi:type="dcterms:W3CDTF">2022-10-03T12:12:07Z</dcterms:modified>
</cp:coreProperties>
</file>